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xWindow="0" yWindow="0" windowWidth="20490" windowHeight="7650" activeTab="1"/>
  </bookViews>
  <sheets>
    <sheet name="Dòng tiền" sheetId="1" r:id="rId1"/>
    <sheet name="Bảng dự báo lưu lượng tiền" sheetId="2" r:id="rId2"/>
  </sheets>
  <definedNames>
    <definedName name="Cash_beginning">'Dòng tiền'!$B$7</definedName>
    <definedName name="Cash_minimum">'Dòng tiền'!$B$4</definedName>
    <definedName name="Company_name">'Dòng tiền'!$A$2</definedName>
    <definedName name="_xlnm.Print_Titles" localSheetId="0">'Dòng tiền'!$6:$6</definedName>
    <definedName name="Start_date">'Dòng tiền'!$B$3</definedName>
  </definedNames>
  <calcPr calcId="162913" fullCalcOnLoad="1"/>
</workbook>
</file>

<file path=xl/calcChain.xml><?xml version="1.0" encoding="utf-8"?>
<calcChain xmlns="http://schemas.openxmlformats.org/spreadsheetml/2006/main">
  <c r="C6" i="1" l="1"/>
  <c r="D4" i="1"/>
  <c r="E4" i="1"/>
  <c r="F4" i="1"/>
  <c r="G4" i="1"/>
  <c r="H4" i="1"/>
  <c r="I4" i="1"/>
  <c r="J4" i="1"/>
  <c r="K4" i="1"/>
  <c r="L4" i="1"/>
  <c r="M4" i="1"/>
  <c r="N4" i="1"/>
  <c r="C4" i="1"/>
  <c r="D37" i="2"/>
  <c r="B17" i="1"/>
  <c r="B52" i="1" s="1"/>
  <c r="C7" i="1" s="1"/>
  <c r="C17" i="1" s="1"/>
  <c r="C52" i="1" s="1"/>
  <c r="D7" i="1" s="1"/>
  <c r="D17" i="1" s="1"/>
  <c r="D52" i="1" s="1"/>
  <c r="E7" i="1" s="1"/>
  <c r="E17" i="1" s="1"/>
  <c r="E52" i="1" s="1"/>
  <c r="F7" i="1" s="1"/>
  <c r="F17" i="1" s="1"/>
  <c r="F52" i="1" s="1"/>
  <c r="G7" i="1" s="1"/>
  <c r="G17" i="1" s="1"/>
  <c r="G52" i="1" s="1"/>
  <c r="H7" i="1" s="1"/>
  <c r="H17" i="1" s="1"/>
  <c r="H52" i="1" s="1"/>
  <c r="I7" i="1" s="1"/>
  <c r="I17" i="1" s="1"/>
  <c r="I52" i="1" s="1"/>
  <c r="J7" i="1" s="1"/>
  <c r="J17" i="1" s="1"/>
  <c r="J52" i="1" s="1"/>
  <c r="K7" i="1" s="1"/>
  <c r="K17" i="1" s="1"/>
  <c r="K52" i="1" s="1"/>
  <c r="L7" i="1" s="1"/>
  <c r="L17" i="1" s="1"/>
  <c r="L52" i="1" s="1"/>
  <c r="M7" i="1" s="1"/>
  <c r="M17" i="1" s="1"/>
  <c r="M52" i="1" s="1"/>
  <c r="N7" i="1" s="1"/>
  <c r="N17" i="1" s="1"/>
  <c r="N52" i="1" s="1"/>
  <c r="C16" i="1"/>
  <c r="H45" i="1"/>
  <c r="D45" i="1"/>
  <c r="D51" i="1" s="1"/>
  <c r="E45" i="1"/>
  <c r="E51" i="1" s="1"/>
  <c r="K45" i="1"/>
  <c r="K51" i="1" s="1"/>
  <c r="M45" i="1"/>
  <c r="M51" i="1" s="1"/>
  <c r="C45" i="1"/>
  <c r="C51" i="1" s="1"/>
  <c r="F45" i="1"/>
  <c r="G45" i="1"/>
  <c r="G51" i="1" s="1"/>
  <c r="I45" i="1"/>
  <c r="I51" i="1" s="1"/>
  <c r="J45" i="1"/>
  <c r="J51" i="1" s="1"/>
  <c r="L45" i="1"/>
  <c r="N45" i="1"/>
  <c r="O45" i="1"/>
  <c r="O10" i="1"/>
  <c r="O11" i="1"/>
  <c r="O12" i="1"/>
  <c r="O16" i="1" s="1"/>
  <c r="O13" i="1"/>
  <c r="O14" i="1"/>
  <c r="O15" i="1"/>
  <c r="O47" i="1"/>
  <c r="O48" i="1"/>
  <c r="O49" i="1"/>
  <c r="O50" i="1"/>
  <c r="O46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20" i="1"/>
  <c r="F51" i="1"/>
  <c r="H51" i="1"/>
  <c r="L51" i="1"/>
  <c r="N51" i="1"/>
  <c r="D16" i="1"/>
  <c r="E16" i="1"/>
  <c r="F16" i="1"/>
  <c r="G16" i="1"/>
  <c r="H16" i="1"/>
  <c r="I16" i="1"/>
  <c r="J16" i="1"/>
  <c r="K16" i="1"/>
  <c r="L16" i="1"/>
  <c r="M16" i="1"/>
  <c r="N16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51" i="1"/>
</calcChain>
</file>

<file path=xl/sharedStrings.xml><?xml version="1.0" encoding="utf-8"?>
<sst xmlns="http://schemas.openxmlformats.org/spreadsheetml/2006/main" count="58" uniqueCount="55">
  <si>
    <t>&lt;Tên công ty&gt;</t>
  </si>
  <si>
    <t>Ngày bắt đầu</t>
  </si>
  <si>
    <t>Số dư tiền mặt tối thiểu</t>
  </si>
  <si>
    <t>Đầu kỳ</t>
  </si>
  <si>
    <t>Tổng</t>
  </si>
  <si>
    <t>Tiền hiện có (đầu tháng)</t>
  </si>
  <si>
    <t>TIỀN NHẬN ĐƯỢC</t>
  </si>
  <si>
    <t>Tiêền kinh doanh</t>
  </si>
  <si>
    <t>Lợi tức và trợ cấp</t>
  </si>
  <si>
    <t>Các khoản phải thu</t>
  </si>
  <si>
    <t>Lãi, thu nhập khác</t>
  </si>
  <si>
    <t>Tiền vay</t>
  </si>
  <si>
    <t>Chủ sở hữu đóng góp</t>
  </si>
  <si>
    <t>TỔNG TIỀN NHẬN ĐƯỢC</t>
  </si>
  <si>
    <t>Tổng tiền hiện có</t>
  </si>
  <si>
    <t>TIỀN CHI TRẢ</t>
  </si>
  <si>
    <t>Quảng cáo</t>
  </si>
  <si>
    <t>Tiền hoa hồng và lệ phí</t>
  </si>
  <si>
    <t>Lao động hợp đồng</t>
  </si>
  <si>
    <t>Trợ cấp lao động</t>
  </si>
  <si>
    <t>Bảo hiểm (ngoài bảo hiểm sức khỏe)</t>
  </si>
  <si>
    <t>Chi phí tiền lãi</t>
  </si>
  <si>
    <t>Bữa ăn và Giải trí</t>
  </si>
  <si>
    <t>Chi phí văn phòng</t>
  </si>
  <si>
    <t>Lãi suất thế chấp</t>
  </si>
  <si>
    <t>Chi phí tiền lãi khác</t>
  </si>
  <si>
    <t>Hưu bổng và kế hoạch chia sẻ lợi nhuận</t>
  </si>
  <si>
    <t>Mua vào để bán lại</t>
  </si>
  <si>
    <t>Thuê hoặc cho thuê</t>
  </si>
  <si>
    <t>Thuê hoặc cho thuê: xe cộ, thiết bị</t>
  </si>
  <si>
    <t>Sửa chữa và bảo trì</t>
  </si>
  <si>
    <t>Thuế và giấy phép</t>
  </si>
  <si>
    <t>Phí đi lại</t>
  </si>
  <si>
    <t>Trang thiết bị</t>
  </si>
  <si>
    <t>Tiền lương (ít hơn tín dụng)</t>
  </si>
  <si>
    <t>Chi phí khác</t>
  </si>
  <si>
    <t>Tạp hạng</t>
  </si>
  <si>
    <t>TỔNG</t>
  </si>
  <si>
    <t>Thanh toán gốc khoản vay</t>
  </si>
  <si>
    <t>Mua vốn</t>
  </si>
  <si>
    <t>Chi phí khởi động khác</t>
  </si>
  <si>
    <t>Dự trữ và / hoặc ủy thác</t>
  </si>
  <si>
    <t>Chủ sở hữu rút vốn</t>
  </si>
  <si>
    <t>TỔNG TIỀN PHẢI CHI</t>
  </si>
  <si>
    <t>Tiền hiện có (cuối tháng)</t>
  </si>
  <si>
    <t>DỮ LIỆU KINH DOANH KHÁC</t>
  </si>
  <si>
    <t>Số dư phải thu</t>
  </si>
  <si>
    <t>Nợ xấu</t>
  </si>
  <si>
    <t>Hàng tồn kho hiện có</t>
  </si>
  <si>
    <t>Số dư phải trả</t>
  </si>
  <si>
    <t>Khấu hao</t>
  </si>
  <si>
    <t>Dự báo lưu lượng tiền mặt của doanh nghiệp nhỏ</t>
  </si>
  <si>
    <t>Vật liệu và vật tư (có trong CPBH)</t>
  </si>
  <si>
    <t>Trợ cấp (không có trong CPBH)</t>
  </si>
  <si>
    <t>Lượng bán ra (VND)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</si>
</sst>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75" formatCode="mmmm"/>
    <numFmt numFmtId="179" formatCode="_(&quot;$&quot;* #,##0_);_(&quot;$&quot;* \(#,##0\);_(&quot;$&quot;* &quot;-&quot;??_);_(@_)"/>
  </numFmts>
  <fonts count="10" x14ac:knownFonts="1">
    <font>
      <sz val="8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18"/>
      <name val="Arial Black"/>
      <family val="2"/>
    </font>
    <font>
      <b/>
      <sz val="14"/>
      <color indexed="1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3" fillId="0" borderId="1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4" xfId="0" applyBorder="1"/>
    <xf numFmtId="0" fontId="0" fillId="0" borderId="7" xfId="0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Fill="1" applyProtection="1"/>
    <xf numFmtId="0" fontId="3" fillId="0" borderId="12" xfId="0" applyFont="1" applyBorder="1" applyAlignment="1">
      <alignment wrapText="1"/>
    </xf>
    <xf numFmtId="3" fontId="0" fillId="2" borderId="1" xfId="0" applyNumberFormat="1" applyFill="1" applyBorder="1"/>
    <xf numFmtId="3" fontId="0" fillId="2" borderId="13" xfId="0" applyNumberFormat="1" applyFill="1" applyBorder="1"/>
    <xf numFmtId="3" fontId="0" fillId="3" borderId="14" xfId="0" applyNumberFormat="1" applyFill="1" applyBorder="1"/>
    <xf numFmtId="3" fontId="0" fillId="0" borderId="0" xfId="0" applyNumberFormat="1"/>
    <xf numFmtId="3" fontId="7" fillId="0" borderId="0" xfId="0" applyNumberFormat="1" applyFont="1" applyAlignment="1"/>
    <xf numFmtId="0" fontId="8" fillId="0" borderId="0" xfId="0" applyFont="1" applyFill="1" applyProtection="1"/>
    <xf numFmtId="179" fontId="4" fillId="0" borderId="0" xfId="1" applyNumberFormat="1" applyFont="1"/>
    <xf numFmtId="3" fontId="0" fillId="0" borderId="1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6" fillId="0" borderId="14" xfId="0" applyNumberFormat="1" applyFont="1" applyBorder="1" applyProtection="1">
      <protection locked="0"/>
    </xf>
    <xf numFmtId="17" fontId="3" fillId="0" borderId="1" xfId="0" applyNumberFormat="1" applyFont="1" applyBorder="1" applyAlignment="1" applyProtection="1">
      <alignment horizontal="right" wrapText="1"/>
      <protection locked="0"/>
    </xf>
    <xf numFmtId="3" fontId="0" fillId="2" borderId="13" xfId="0" applyNumberFormat="1" applyFill="1" applyBorder="1" applyProtection="1"/>
    <xf numFmtId="3" fontId="0" fillId="2" borderId="1" xfId="0" applyNumberFormat="1" applyFill="1" applyBorder="1" applyProtection="1"/>
    <xf numFmtId="0" fontId="2" fillId="0" borderId="9" xfId="0" applyFont="1" applyBorder="1" applyAlignment="1"/>
    <xf numFmtId="0" fontId="2" fillId="0" borderId="7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5" xfId="0" applyBorder="1"/>
    <xf numFmtId="0" fontId="3" fillId="0" borderId="1" xfId="0" applyFont="1" applyFill="1" applyBorder="1" applyProtection="1"/>
    <xf numFmtId="3" fontId="6" fillId="4" borderId="14" xfId="0" applyNumberFormat="1" applyFont="1" applyFill="1" applyBorder="1"/>
    <xf numFmtId="3" fontId="0" fillId="4" borderId="13" xfId="0" applyNumberFormat="1" applyFill="1" applyBorder="1"/>
    <xf numFmtId="3" fontId="6" fillId="4" borderId="1" xfId="0" applyNumberFormat="1" applyFont="1" applyFill="1" applyBorder="1"/>
    <xf numFmtId="3" fontId="0" fillId="4" borderId="1" xfId="0" applyNumberFormat="1" applyFill="1" applyBorder="1"/>
    <xf numFmtId="3" fontId="0" fillId="4" borderId="3" xfId="0" applyNumberFormat="1" applyFill="1" applyBorder="1"/>
    <xf numFmtId="0" fontId="4" fillId="5" borderId="1" xfId="0" applyFont="1" applyFill="1" applyBorder="1" applyAlignment="1">
      <alignment horizontal="center" wrapText="1"/>
    </xf>
    <xf numFmtId="17" fontId="4" fillId="5" borderId="1" xfId="0" applyNumberFormat="1" applyFont="1" applyFill="1" applyBorder="1" applyAlignment="1">
      <alignment horizontal="center" wrapText="1"/>
    </xf>
    <xf numFmtId="175" fontId="4" fillId="5" borderId="1" xfId="0" applyNumberFormat="1" applyFont="1" applyFill="1" applyBorder="1" applyAlignment="1">
      <alignment horizontal="center" wrapText="1"/>
    </xf>
    <xf numFmtId="0" fontId="3" fillId="0" borderId="12" xfId="0" applyNumberFormat="1" applyFont="1" applyFill="1" applyBorder="1" applyAlignment="1"/>
    <xf numFmtId="0" fontId="3" fillId="0" borderId="1" xfId="0" applyNumberFormat="1" applyFont="1" applyFill="1" applyBorder="1" applyAlignment="1"/>
    <xf numFmtId="0" fontId="9" fillId="0" borderId="0" xfId="0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C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80"/>
                </a:solidFill>
                <a:latin typeface="Arial Black"/>
                <a:ea typeface="Arial Black"/>
                <a:cs typeface="Arial Black"/>
              </a:defRPr>
            </a:pPr>
            <a:r>
              <a:rPr lang="en-US"/>
              <a:t>Dự</a:t>
            </a:r>
            <a:r>
              <a:rPr lang="en-US" baseline="0"/>
              <a:t> báo lưu lượng tiền</a:t>
            </a:r>
            <a:r>
              <a:rPr lang="en-US"/>
              <a:t>
&lt;Tên</a:t>
            </a:r>
            <a:r>
              <a:rPr lang="en-US" baseline="0"/>
              <a:t> công ty</a:t>
            </a:r>
            <a:r>
              <a:rPr lang="en-US"/>
              <a:t>&gt;</a:t>
            </a:r>
          </a:p>
        </c:rich>
      </c:tx>
      <c:layout>
        <c:manualLayout>
          <c:xMode val="edge"/>
          <c:yMode val="edge"/>
          <c:x val="0.37257798527396463"/>
          <c:y val="3.3150138000705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028699692303463E-2"/>
          <c:y val="0.23757633105605094"/>
          <c:w val="0.68763204693486901"/>
          <c:h val="0.58381160422300893"/>
        </c:manualLayout>
      </c:layout>
      <c:barChart>
        <c:barDir val="col"/>
        <c:grouping val="clustered"/>
        <c:varyColors val="0"/>
        <c:ser>
          <c:idx val="0"/>
          <c:order val="0"/>
          <c:tx>
            <c:v>Dự đoán dòng tiền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'Dòng tiền'!$B$6:$N$6</c:f>
              <c:strCache>
                <c:ptCount val="13"/>
                <c:pt idx="0">
                  <c:v>Đầu kỳ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</c:strCache>
            </c:strRef>
          </c:cat>
          <c:val>
            <c:numRef>
              <c:f>'Dòng tiền'!$B$52:$N$52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C-4F05-A750-654DD469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475776"/>
        <c:axId val="1"/>
      </c:barChart>
      <c:lineChart>
        <c:grouping val="standard"/>
        <c:varyColors val="0"/>
        <c:ser>
          <c:idx val="1"/>
          <c:order val="1"/>
          <c:tx>
            <c:v>Tiền trong tay tối thiểu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Ref>
              <c:f>'Dòng tiền'!$B$6:$N$6</c:f>
              <c:strCache>
                <c:ptCount val="13"/>
                <c:pt idx="0">
                  <c:v>Đầu kỳ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</c:strCache>
            </c:strRef>
          </c:cat>
          <c:val>
            <c:numRef>
              <c:f>'Dòng tiền'!$B$4:$N$4</c:f>
              <c:numCache>
                <c:formatCode>#,##0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C-4F05-A750-654DD469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776"/>
        <c:axId val="1"/>
      </c:lineChart>
      <c:catAx>
        <c:axId val="92947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80"/>
                    </a:solidFill>
                    <a:latin typeface="Arial Black"/>
                    <a:ea typeface="Arial Black"/>
                    <a:cs typeface="Arial Black"/>
                  </a:defRPr>
                </a:pPr>
                <a:r>
                  <a:rPr lang="en-US"/>
                  <a:t>Giai đoạn</a:t>
                </a:r>
              </a:p>
            </c:rich>
          </c:tx>
          <c:layout>
            <c:manualLayout>
              <c:xMode val="edge"/>
              <c:yMode val="edge"/>
              <c:x val="0.38231284695607742"/>
              <c:y val="0.906105141553438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Tiền</a:t>
                </a:r>
                <a:r>
                  <a:rPr lang="en-US" baseline="0"/>
                  <a:t> hiện có</a:t>
                </a:r>
              </a:p>
            </c:rich>
          </c:tx>
          <c:layout>
            <c:manualLayout>
              <c:xMode val="edge"/>
              <c:yMode val="edge"/>
              <c:x val="1.2389728938749914E-2"/>
              <c:y val="0.412535587747664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9475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67504277608114"/>
          <c:y val="0.45512874097059824"/>
          <c:w val="0.19207915563583464"/>
          <c:h val="7.9334367692122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104775</xdr:rowOff>
    </xdr:from>
    <xdr:to>
      <xdr:col>16</xdr:col>
      <xdr:colOff>66675</xdr:colOff>
      <xdr:row>33</xdr:row>
      <xdr:rowOff>95250</xdr:rowOff>
    </xdr:to>
    <xdr:graphicFrame macro="">
      <xdr:nvGraphicFramePr>
        <xdr:cNvPr id="41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topLeftCell="A46" zoomScaleNormal="100" workbookViewId="0">
      <selection activeCell="A23" sqref="A23"/>
    </sheetView>
  </sheetViews>
  <sheetFormatPr defaultRowHeight="11.25" x14ac:dyDescent="0.2"/>
  <cols>
    <col min="1" max="1" width="35.83203125" style="1" customWidth="1"/>
    <col min="2" max="2" width="14" customWidth="1"/>
    <col min="3" max="15" width="9.83203125" customWidth="1"/>
  </cols>
  <sheetData>
    <row r="1" spans="1:16" s="2" customFormat="1" ht="22.5" customHeight="1" x14ac:dyDescent="0.25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s="2" customFormat="1" ht="18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2" customFormat="1" ht="12.75" x14ac:dyDescent="0.2">
      <c r="A3" s="22" t="s">
        <v>1</v>
      </c>
      <c r="B3" s="34"/>
    </row>
    <row r="4" spans="1:16" s="2" customFormat="1" ht="12.75" x14ac:dyDescent="0.2">
      <c r="A4" s="22" t="s">
        <v>2</v>
      </c>
      <c r="B4" s="31"/>
      <c r="C4" s="28">
        <f t="shared" ref="C4:N4" si="0">Cash_minimum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28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 t="shared" si="0"/>
        <v>0</v>
      </c>
    </row>
    <row r="5" spans="1:16" s="2" customFormat="1" ht="12.75" x14ac:dyDescent="0.2">
      <c r="A5" s="22"/>
      <c r="G5" s="7"/>
      <c r="I5" s="6"/>
      <c r="J5" s="6"/>
      <c r="K5" s="6"/>
    </row>
    <row r="6" spans="1:16" s="21" customFormat="1" ht="12.75" x14ac:dyDescent="0.2">
      <c r="A6" s="3"/>
      <c r="B6" s="47" t="s">
        <v>3</v>
      </c>
      <c r="C6" s="48">
        <f>Start_date</f>
        <v>0</v>
      </c>
      <c r="D6" s="48">
        <f>DATE(YEAR(C6),MONTH(C6)+1,1)</f>
        <v>32</v>
      </c>
      <c r="E6" s="48">
        <f t="shared" ref="E6:N6" si="1">DATE(YEAR(D6),MONTH(D6)+1,1)</f>
        <v>61</v>
      </c>
      <c r="F6" s="48">
        <f t="shared" si="1"/>
        <v>92</v>
      </c>
      <c r="G6" s="48">
        <f t="shared" si="1"/>
        <v>122</v>
      </c>
      <c r="H6" s="48">
        <f t="shared" si="1"/>
        <v>153</v>
      </c>
      <c r="I6" s="48">
        <f t="shared" si="1"/>
        <v>183</v>
      </c>
      <c r="J6" s="48">
        <f t="shared" si="1"/>
        <v>214</v>
      </c>
      <c r="K6" s="48">
        <f t="shared" si="1"/>
        <v>245</v>
      </c>
      <c r="L6" s="48">
        <f t="shared" si="1"/>
        <v>275</v>
      </c>
      <c r="M6" s="48">
        <f t="shared" si="1"/>
        <v>306</v>
      </c>
      <c r="N6" s="48">
        <f t="shared" si="1"/>
        <v>336</v>
      </c>
      <c r="O6" s="49" t="s">
        <v>4</v>
      </c>
    </row>
    <row r="7" spans="1:16" x14ac:dyDescent="0.2">
      <c r="A7" s="10" t="s">
        <v>5</v>
      </c>
      <c r="B7" s="33"/>
      <c r="C7" s="42">
        <f>B52</f>
        <v>0</v>
      </c>
      <c r="D7" s="42">
        <f t="shared" ref="D7:N7" si="2">C52</f>
        <v>0</v>
      </c>
      <c r="E7" s="42">
        <f t="shared" si="2"/>
        <v>0</v>
      </c>
      <c r="F7" s="42">
        <f t="shared" si="2"/>
        <v>0</v>
      </c>
      <c r="G7" s="42">
        <f t="shared" si="2"/>
        <v>0</v>
      </c>
      <c r="H7" s="42">
        <f t="shared" si="2"/>
        <v>0</v>
      </c>
      <c r="I7" s="42">
        <f t="shared" si="2"/>
        <v>0</v>
      </c>
      <c r="J7" s="42">
        <f t="shared" si="2"/>
        <v>0</v>
      </c>
      <c r="K7" s="42">
        <f t="shared" si="2"/>
        <v>0</v>
      </c>
      <c r="L7" s="42">
        <f t="shared" si="2"/>
        <v>0</v>
      </c>
      <c r="M7" s="42">
        <f t="shared" si="2"/>
        <v>0</v>
      </c>
      <c r="N7" s="42">
        <f t="shared" si="2"/>
        <v>0</v>
      </c>
      <c r="O7" s="26"/>
    </row>
    <row r="8" spans="1:16" x14ac:dyDescent="0.2">
      <c r="A8" s="18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5"/>
    </row>
    <row r="9" spans="1:16" x14ac:dyDescent="0.2">
      <c r="A9" s="1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3"/>
    </row>
    <row r="10" spans="1:16" x14ac:dyDescent="0.2">
      <c r="A10" s="41" t="s">
        <v>7</v>
      </c>
      <c r="B10" s="2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3">
        <f t="shared" ref="O10:O15" si="3">SUM(C10:N10)</f>
        <v>0</v>
      </c>
    </row>
    <row r="11" spans="1:16" x14ac:dyDescent="0.2">
      <c r="A11" s="41" t="s">
        <v>8</v>
      </c>
      <c r="B11" s="26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43">
        <f t="shared" si="3"/>
        <v>0</v>
      </c>
    </row>
    <row r="12" spans="1:16" x14ac:dyDescent="0.2">
      <c r="A12" s="41" t="s">
        <v>9</v>
      </c>
      <c r="B12" s="2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43">
        <f t="shared" si="3"/>
        <v>0</v>
      </c>
    </row>
    <row r="13" spans="1:16" x14ac:dyDescent="0.2">
      <c r="A13" s="41" t="s">
        <v>10</v>
      </c>
      <c r="B13" s="2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43">
        <f t="shared" si="3"/>
        <v>0</v>
      </c>
    </row>
    <row r="14" spans="1:16" x14ac:dyDescent="0.2">
      <c r="A14" s="41" t="s">
        <v>11</v>
      </c>
      <c r="B14" s="2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43">
        <f t="shared" si="3"/>
        <v>0</v>
      </c>
    </row>
    <row r="15" spans="1:16" x14ac:dyDescent="0.2">
      <c r="A15" s="41" t="s">
        <v>12</v>
      </c>
      <c r="B15" s="2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43">
        <f t="shared" si="3"/>
        <v>0</v>
      </c>
    </row>
    <row r="16" spans="1:16" x14ac:dyDescent="0.2">
      <c r="A16" s="4" t="s">
        <v>13</v>
      </c>
      <c r="B16" s="26"/>
      <c r="C16" s="44">
        <f>SUM(C10,C12:C15,(C11*-1))</f>
        <v>0</v>
      </c>
      <c r="D16" s="44">
        <f t="shared" ref="D16:N16" si="4">SUM(D10,D12:D15,(D11*-1))</f>
        <v>0</v>
      </c>
      <c r="E16" s="44">
        <f t="shared" si="4"/>
        <v>0</v>
      </c>
      <c r="F16" s="44">
        <f t="shared" si="4"/>
        <v>0</v>
      </c>
      <c r="G16" s="44">
        <f t="shared" si="4"/>
        <v>0</v>
      </c>
      <c r="H16" s="44">
        <f t="shared" si="4"/>
        <v>0</v>
      </c>
      <c r="I16" s="44">
        <f t="shared" si="4"/>
        <v>0</v>
      </c>
      <c r="J16" s="44">
        <f t="shared" si="4"/>
        <v>0</v>
      </c>
      <c r="K16" s="44">
        <f t="shared" si="4"/>
        <v>0</v>
      </c>
      <c r="L16" s="44">
        <f t="shared" si="4"/>
        <v>0</v>
      </c>
      <c r="M16" s="44">
        <f t="shared" si="4"/>
        <v>0</v>
      </c>
      <c r="N16" s="44">
        <f t="shared" si="4"/>
        <v>0</v>
      </c>
      <c r="O16" s="44">
        <f>SUM(O10:O15)</f>
        <v>0</v>
      </c>
    </row>
    <row r="17" spans="1:15" x14ac:dyDescent="0.2">
      <c r="A17" s="10" t="s">
        <v>14</v>
      </c>
      <c r="B17" s="46">
        <f>(B7+B16)</f>
        <v>0</v>
      </c>
      <c r="C17" s="46">
        <f t="shared" ref="C17:N17" si="5">(C7+C16)</f>
        <v>0</v>
      </c>
      <c r="D17" s="46">
        <f t="shared" si="5"/>
        <v>0</v>
      </c>
      <c r="E17" s="46">
        <f t="shared" si="5"/>
        <v>0</v>
      </c>
      <c r="F17" s="46">
        <f t="shared" si="5"/>
        <v>0</v>
      </c>
      <c r="G17" s="46">
        <f t="shared" si="5"/>
        <v>0</v>
      </c>
      <c r="H17" s="46">
        <f t="shared" si="5"/>
        <v>0</v>
      </c>
      <c r="I17" s="46">
        <f t="shared" si="5"/>
        <v>0</v>
      </c>
      <c r="J17" s="46">
        <f t="shared" si="5"/>
        <v>0</v>
      </c>
      <c r="K17" s="46">
        <f t="shared" si="5"/>
        <v>0</v>
      </c>
      <c r="L17" s="46">
        <f t="shared" si="5"/>
        <v>0</v>
      </c>
      <c r="M17" s="46">
        <f t="shared" si="5"/>
        <v>0</v>
      </c>
      <c r="N17" s="46">
        <f t="shared" si="5"/>
        <v>0</v>
      </c>
      <c r="O17" s="26"/>
    </row>
    <row r="18" spans="1:15" s="5" customFormat="1" x14ac:dyDescent="0.2">
      <c r="A18" s="20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x14ac:dyDescent="0.2">
      <c r="A19" s="18" t="s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">
      <c r="A20" s="50" t="s">
        <v>16</v>
      </c>
      <c r="B20" s="26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43">
        <f t="shared" ref="O20:O50" si="6">SUM(C20:N20)</f>
        <v>0</v>
      </c>
    </row>
    <row r="21" spans="1:15" x14ac:dyDescent="0.2">
      <c r="A21" s="50" t="s">
        <v>17</v>
      </c>
      <c r="B21" s="26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43">
        <f t="shared" si="6"/>
        <v>0</v>
      </c>
    </row>
    <row r="22" spans="1:15" x14ac:dyDescent="0.2">
      <c r="A22" s="50" t="s">
        <v>18</v>
      </c>
      <c r="B22" s="2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43">
        <f t="shared" si="6"/>
        <v>0</v>
      </c>
    </row>
    <row r="23" spans="1:15" x14ac:dyDescent="0.2">
      <c r="A23" s="50" t="s">
        <v>19</v>
      </c>
      <c r="B23" s="26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3">
        <f t="shared" si="6"/>
        <v>0</v>
      </c>
    </row>
    <row r="24" spans="1:15" x14ac:dyDescent="0.2">
      <c r="A24" s="50" t="s">
        <v>20</v>
      </c>
      <c r="B24" s="26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43">
        <f t="shared" si="6"/>
        <v>0</v>
      </c>
    </row>
    <row r="25" spans="1:15" x14ac:dyDescent="0.2">
      <c r="A25" s="23" t="s">
        <v>21</v>
      </c>
      <c r="B25" s="26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43">
        <f t="shared" si="6"/>
        <v>0</v>
      </c>
    </row>
    <row r="26" spans="1:15" x14ac:dyDescent="0.2">
      <c r="A26" s="50" t="s">
        <v>52</v>
      </c>
      <c r="B26" s="26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43">
        <f t="shared" si="6"/>
        <v>0</v>
      </c>
    </row>
    <row r="27" spans="1:15" x14ac:dyDescent="0.2">
      <c r="A27" s="50" t="s">
        <v>22</v>
      </c>
      <c r="B27" s="26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43">
        <f t="shared" si="6"/>
        <v>0</v>
      </c>
    </row>
    <row r="28" spans="1:15" x14ac:dyDescent="0.2">
      <c r="A28" s="50" t="s">
        <v>24</v>
      </c>
      <c r="B28" s="26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3">
        <f t="shared" si="6"/>
        <v>0</v>
      </c>
    </row>
    <row r="29" spans="1:15" x14ac:dyDescent="0.2">
      <c r="A29" s="50" t="s">
        <v>23</v>
      </c>
      <c r="B29" s="2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43">
        <f t="shared" si="6"/>
        <v>0</v>
      </c>
    </row>
    <row r="30" spans="1:15" x14ac:dyDescent="0.2">
      <c r="A30" s="50" t="s">
        <v>25</v>
      </c>
      <c r="B30" s="26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43">
        <f t="shared" si="6"/>
        <v>0</v>
      </c>
    </row>
    <row r="31" spans="1:15" x14ac:dyDescent="0.2">
      <c r="A31" s="50" t="s">
        <v>26</v>
      </c>
      <c r="B31" s="26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43">
        <f t="shared" si="6"/>
        <v>0</v>
      </c>
    </row>
    <row r="32" spans="1:15" x14ac:dyDescent="0.2">
      <c r="A32" s="50" t="s">
        <v>27</v>
      </c>
      <c r="B32" s="26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43">
        <f t="shared" si="6"/>
        <v>0</v>
      </c>
    </row>
    <row r="33" spans="1:15" x14ac:dyDescent="0.2">
      <c r="A33" s="50" t="s">
        <v>28</v>
      </c>
      <c r="B33" s="26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43">
        <f t="shared" si="6"/>
        <v>0</v>
      </c>
    </row>
    <row r="34" spans="1:15" x14ac:dyDescent="0.2">
      <c r="A34" s="50" t="s">
        <v>29</v>
      </c>
      <c r="B34" s="26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43">
        <f t="shared" si="6"/>
        <v>0</v>
      </c>
    </row>
    <row r="35" spans="1:15" x14ac:dyDescent="0.2">
      <c r="A35" s="50" t="s">
        <v>30</v>
      </c>
      <c r="B35" s="26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43">
        <f t="shared" si="6"/>
        <v>0</v>
      </c>
    </row>
    <row r="36" spans="1:15" x14ac:dyDescent="0.2">
      <c r="A36" s="50" t="s">
        <v>53</v>
      </c>
      <c r="B36" s="26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43">
        <f t="shared" si="6"/>
        <v>0</v>
      </c>
    </row>
    <row r="37" spans="1:15" x14ac:dyDescent="0.2">
      <c r="A37" s="50" t="s">
        <v>31</v>
      </c>
      <c r="B37" s="2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43">
        <f t="shared" si="6"/>
        <v>0</v>
      </c>
    </row>
    <row r="38" spans="1:15" x14ac:dyDescent="0.2">
      <c r="A38" s="50" t="s">
        <v>32</v>
      </c>
      <c r="B38" s="2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43">
        <f t="shared" si="6"/>
        <v>0</v>
      </c>
    </row>
    <row r="39" spans="1:15" x14ac:dyDescent="0.2">
      <c r="A39" s="50" t="s">
        <v>33</v>
      </c>
      <c r="B39" s="26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43">
        <f t="shared" si="6"/>
        <v>0</v>
      </c>
    </row>
    <row r="40" spans="1:15" x14ac:dyDescent="0.2">
      <c r="A40" s="51" t="s">
        <v>34</v>
      </c>
      <c r="B40" s="2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43">
        <f t="shared" si="6"/>
        <v>0</v>
      </c>
    </row>
    <row r="41" spans="1:15" x14ac:dyDescent="0.2">
      <c r="A41" s="8" t="s">
        <v>35</v>
      </c>
      <c r="B41" s="2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3">
        <f t="shared" si="6"/>
        <v>0</v>
      </c>
    </row>
    <row r="42" spans="1:15" x14ac:dyDescent="0.2">
      <c r="A42" s="8" t="s">
        <v>35</v>
      </c>
      <c r="B42" s="2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43">
        <f t="shared" si="6"/>
        <v>0</v>
      </c>
    </row>
    <row r="43" spans="1:15" x14ac:dyDescent="0.2">
      <c r="A43" s="8" t="s">
        <v>35</v>
      </c>
      <c r="B43" s="2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43">
        <f t="shared" si="6"/>
        <v>0</v>
      </c>
    </row>
    <row r="44" spans="1:15" x14ac:dyDescent="0.2">
      <c r="A44" s="8" t="s">
        <v>36</v>
      </c>
      <c r="B44" s="26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43">
        <f t="shared" si="6"/>
        <v>0</v>
      </c>
    </row>
    <row r="45" spans="1:15" x14ac:dyDescent="0.2">
      <c r="A45" s="4" t="s">
        <v>37</v>
      </c>
      <c r="B45" s="26"/>
      <c r="C45" s="45">
        <f t="shared" ref="C45:N45" si="7">SUM(C20:C44)</f>
        <v>0</v>
      </c>
      <c r="D45" s="45">
        <f t="shared" si="7"/>
        <v>0</v>
      </c>
      <c r="E45" s="45">
        <f t="shared" si="7"/>
        <v>0</v>
      </c>
      <c r="F45" s="45">
        <f t="shared" si="7"/>
        <v>0</v>
      </c>
      <c r="G45" s="45">
        <f t="shared" si="7"/>
        <v>0</v>
      </c>
      <c r="H45" s="45">
        <f t="shared" si="7"/>
        <v>0</v>
      </c>
      <c r="I45" s="45">
        <f t="shared" si="7"/>
        <v>0</v>
      </c>
      <c r="J45" s="45">
        <f t="shared" si="7"/>
        <v>0</v>
      </c>
      <c r="K45" s="45">
        <f t="shared" si="7"/>
        <v>0</v>
      </c>
      <c r="L45" s="45">
        <f t="shared" si="7"/>
        <v>0</v>
      </c>
      <c r="M45" s="45">
        <f t="shared" si="7"/>
        <v>0</v>
      </c>
      <c r="N45" s="45">
        <f t="shared" si="7"/>
        <v>0</v>
      </c>
      <c r="O45" s="45">
        <f t="shared" si="6"/>
        <v>0</v>
      </c>
    </row>
    <row r="46" spans="1:15" x14ac:dyDescent="0.2">
      <c r="A46" s="8" t="s">
        <v>38</v>
      </c>
      <c r="B46" s="2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3">
        <f t="shared" si="6"/>
        <v>0</v>
      </c>
    </row>
    <row r="47" spans="1:15" x14ac:dyDescent="0.2">
      <c r="A47" s="8" t="s">
        <v>39</v>
      </c>
      <c r="B47" s="2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3">
        <f t="shared" si="6"/>
        <v>0</v>
      </c>
    </row>
    <row r="48" spans="1:15" x14ac:dyDescent="0.2">
      <c r="A48" s="8" t="s">
        <v>40</v>
      </c>
      <c r="B48" s="2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43">
        <f t="shared" si="6"/>
        <v>0</v>
      </c>
    </row>
    <row r="49" spans="1:15" x14ac:dyDescent="0.2">
      <c r="A49" s="8" t="s">
        <v>41</v>
      </c>
      <c r="B49" s="2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43">
        <f t="shared" si="6"/>
        <v>0</v>
      </c>
    </row>
    <row r="50" spans="1:15" x14ac:dyDescent="0.2">
      <c r="A50" s="8" t="s">
        <v>42</v>
      </c>
      <c r="B50" s="26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3">
        <f t="shared" si="6"/>
        <v>0</v>
      </c>
    </row>
    <row r="51" spans="1:15" x14ac:dyDescent="0.2">
      <c r="A51" s="4" t="s">
        <v>43</v>
      </c>
      <c r="B51" s="26"/>
      <c r="C51" s="45">
        <f>C45-SUM(C46:C50)</f>
        <v>0</v>
      </c>
      <c r="D51" s="45">
        <f t="shared" ref="D51:N51" si="8">D45-SUM(D46:D50)</f>
        <v>0</v>
      </c>
      <c r="E51" s="45">
        <f t="shared" si="8"/>
        <v>0</v>
      </c>
      <c r="F51" s="45">
        <f t="shared" si="8"/>
        <v>0</v>
      </c>
      <c r="G51" s="45">
        <f t="shared" si="8"/>
        <v>0</v>
      </c>
      <c r="H51" s="45">
        <f t="shared" si="8"/>
        <v>0</v>
      </c>
      <c r="I51" s="45">
        <f t="shared" si="8"/>
        <v>0</v>
      </c>
      <c r="J51" s="45">
        <f t="shared" si="8"/>
        <v>0</v>
      </c>
      <c r="K51" s="45">
        <f t="shared" si="8"/>
        <v>0</v>
      </c>
      <c r="L51" s="45">
        <f t="shared" si="8"/>
        <v>0</v>
      </c>
      <c r="M51" s="45">
        <f t="shared" si="8"/>
        <v>0</v>
      </c>
      <c r="N51" s="45">
        <f t="shared" si="8"/>
        <v>0</v>
      </c>
      <c r="O51" s="45">
        <f>SUM(O45:O50)</f>
        <v>0</v>
      </c>
    </row>
    <row r="52" spans="1:15" x14ac:dyDescent="0.2">
      <c r="A52" s="4" t="s">
        <v>44</v>
      </c>
      <c r="B52" s="46">
        <f t="shared" ref="B52:N52" si="9">(B17-B51)</f>
        <v>0</v>
      </c>
      <c r="C52" s="46">
        <f t="shared" si="9"/>
        <v>0</v>
      </c>
      <c r="D52" s="46">
        <f t="shared" si="9"/>
        <v>0</v>
      </c>
      <c r="E52" s="46">
        <f t="shared" si="9"/>
        <v>0</v>
      </c>
      <c r="F52" s="46">
        <f t="shared" si="9"/>
        <v>0</v>
      </c>
      <c r="G52" s="46">
        <f t="shared" si="9"/>
        <v>0</v>
      </c>
      <c r="H52" s="46">
        <f t="shared" si="9"/>
        <v>0</v>
      </c>
      <c r="I52" s="46">
        <f t="shared" si="9"/>
        <v>0</v>
      </c>
      <c r="J52" s="46">
        <f t="shared" si="9"/>
        <v>0</v>
      </c>
      <c r="K52" s="46">
        <f t="shared" si="9"/>
        <v>0</v>
      </c>
      <c r="L52" s="46">
        <f t="shared" si="9"/>
        <v>0</v>
      </c>
      <c r="M52" s="46">
        <f t="shared" si="9"/>
        <v>0</v>
      </c>
      <c r="N52" s="46">
        <f t="shared" si="9"/>
        <v>0</v>
      </c>
      <c r="O52" s="26"/>
    </row>
    <row r="53" spans="1:15" x14ac:dyDescent="0.2">
      <c r="A53" s="3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">
      <c r="A54" s="37" t="s">
        <v>45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0"/>
    </row>
    <row r="55" spans="1:15" x14ac:dyDescent="0.2">
      <c r="A55" s="39" t="s">
        <v>54</v>
      </c>
      <c r="B55" s="25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5"/>
    </row>
    <row r="56" spans="1:15" x14ac:dyDescent="0.2">
      <c r="A56" s="8" t="s">
        <v>46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6"/>
    </row>
    <row r="57" spans="1:15" x14ac:dyDescent="0.2">
      <c r="A57" s="8" t="s">
        <v>47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6"/>
    </row>
    <row r="58" spans="1:15" x14ac:dyDescent="0.2">
      <c r="A58" s="8" t="s">
        <v>48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6"/>
    </row>
    <row r="59" spans="1:15" x14ac:dyDescent="0.2">
      <c r="A59" s="8" t="s">
        <v>49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6"/>
    </row>
    <row r="60" spans="1:15" x14ac:dyDescent="0.2">
      <c r="A60" s="8" t="s">
        <v>50</v>
      </c>
      <c r="B60" s="24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6"/>
    </row>
  </sheetData>
  <sheetProtection insertColumns="0" insertRows="0"/>
  <mergeCells count="2">
    <mergeCell ref="A1:O1"/>
    <mergeCell ref="A2:O2"/>
  </mergeCells>
  <phoneticPr fontId="0" type="noConversion"/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sqref="O7:O9 B53:N60 B5 B7:B15 O4:O5 C25:N25 C12:N15 C8:N10 B18:B50 C37:N50 C27:N35 C18:N23 C4:N6">
      <formula1>-10000000</formula1>
      <formula2>10000000</formula2>
    </dataValidation>
    <dataValidation type="decimal" operator="lessThanOrEqual" allowBlank="1" showInputMessage="1" showErrorMessage="1" error="Please enter a number greater than zero." sqref="B4 O10:O15 O18:O50 O53:O60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sqref="B16:O17 B51:O52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qref="C7:N7">
      <formula1>10000000</formula1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insurance expense such as liability and fire insurance. " sqref="C24:N24">
      <formula1>-10000000</formula1>
      <formula2>10000000</formula2>
    </dataValidation>
  </dataValidations>
  <pageMargins left="0" right="0" top="0.5" bottom="0.25" header="0" footer="0"/>
  <pageSetup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7:D38"/>
  <sheetViews>
    <sheetView tabSelected="1" topLeftCell="C1" workbookViewId="0">
      <selection activeCell="U17" sqref="U17"/>
    </sheetView>
  </sheetViews>
  <sheetFormatPr defaultRowHeight="11.25" x14ac:dyDescent="0.2"/>
  <cols>
    <col min="2" max="2" width="30.1640625" bestFit="1" customWidth="1"/>
    <col min="4" max="4" width="13.33203125" bestFit="1" customWidth="1"/>
  </cols>
  <sheetData>
    <row r="37" spans="2:4" ht="15" x14ac:dyDescent="0.3">
      <c r="B37" s="29" t="s">
        <v>2</v>
      </c>
      <c r="D37" s="30">
        <f>[0]!Cash_minimum</f>
        <v>0</v>
      </c>
    </row>
    <row r="38" spans="2:4" ht="12.75" x14ac:dyDescent="0.2">
      <c r="B38" s="22"/>
      <c r="C38" s="27"/>
    </row>
  </sheetData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Dòng tiền</vt:lpstr>
      <vt:lpstr>Bảng dự báo lưu lượng tiền</vt:lpstr>
      <vt:lpstr>Cash_beginning</vt:lpstr>
      <vt:lpstr>Cash_minimum</vt:lpstr>
      <vt:lpstr>Company_name</vt:lpstr>
      <vt:lpstr>'Dòng tiền'!Print_Titles</vt:lpstr>
      <vt:lpstr>Start_date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2004-01-23T23:54:33Z</cp:lastPrinted>
  <dcterms:created xsi:type="dcterms:W3CDTF">2001-02-13T23:13:55Z</dcterms:created>
  <dcterms:modified xsi:type="dcterms:W3CDTF">2018-03-18T08:55:36Z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TC011132361033</vt:lpwstr>
  </property>
</Properties>
</file>